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20ACB107-A021-4625-AF25-131D7F5BAD64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J16" i="8" l="1"/>
  <c r="I16" i="8"/>
  <c r="H14" i="8"/>
  <c r="K14" i="8" s="1"/>
  <c r="H12" i="8"/>
  <c r="K12" i="8" s="1"/>
  <c r="H10" i="8"/>
  <c r="K10" i="8" s="1"/>
  <c r="H8" i="8"/>
  <c r="K8" i="8" s="1"/>
  <c r="H6" i="8"/>
  <c r="G16" i="8"/>
  <c r="F16" i="8"/>
  <c r="H16" i="8" l="1"/>
  <c r="K6" i="8"/>
  <c r="K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<sst xmlns="http://schemas.openxmlformats.org/spreadsheetml/2006/main" count="18" uniqueCount="18">
  <si>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</si>
  <si>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</si>
  <si>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</si>
  <si>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</si>
  <si>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</si>
  <si>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</si>
  <si>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</si>
  <si>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</si>
  <si>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</si>
  <si>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</si>
  <si>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</si>
  <si>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</si>
  <si>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</si>
  <si>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</si>
  <si>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</si>
  <si>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</si>
  <si>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Económica (por Tipo de Gasto)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</si>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</sst>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7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9</xdr:col>
      <xdr:colOff>949081</xdr:colOff>
      <xdr:row>23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61925" y="3086100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K17"/>
  <sheetViews>
    <sheetView showGridLines="0" tabSelected="1" zoomScaleNormal="100" workbookViewId="0">
      <selection activeCell="D1" sqref="D1:K1"/>
    </sheetView>
  </sheetViews>
  <sheetFormatPr baseColWidth="10" defaultColWidth="12" defaultRowHeight="10.199999999999999" x14ac:dyDescent="0.2"/>
  <cols>
    <col min="1" max="3" width="12" style="1"/>
    <col min="4" max="4" width="2.85546875" style="1" customWidth="1"/>
    <col min="5" max="5" width="47.7109375" style="1" customWidth="1"/>
    <col min="6" max="11" width="18.28515625" style="1" customWidth="1"/>
    <col min="12" max="16384" width="12" style="1"/>
  </cols>
  <sheetData>
    <row r="1" spans="4:11" ht="50.1" customHeight="1" x14ac:dyDescent="0.2">
      <c r="D1" s="15" t="s">
        <v>16</v>
      </c>
      <c r="E1" s="16"/>
      <c r="F1" s="16"/>
      <c r="G1" s="16"/>
      <c r="H1" s="16"/>
      <c r="I1" s="16"/>
      <c r="J1" s="16"/>
      <c r="K1" s="17"/>
    </row>
    <row r="2" spans="4:11" x14ac:dyDescent="0.2">
      <c r="D2" s="20" t="s">
        <v>6</v>
      </c>
      <c r="E2" s="21"/>
      <c r="F2" s="15" t="s">
        <v>12</v>
      </c>
      <c r="G2" s="16"/>
      <c r="H2" s="16"/>
      <c r="I2" s="16"/>
      <c r="J2" s="17"/>
      <c r="K2" s="18" t="s">
        <v>11</v>
      </c>
    </row>
    <row r="3" spans="4:11" ht="24.9" customHeight="1" x14ac:dyDescent="0.2">
      <c r="D3" s="22"/>
      <c r="E3" s="23"/>
      <c r="F3" s="4" t="s">
        <v>7</v>
      </c>
      <c r="G3" s="4" t="s">
        <v>13</v>
      </c>
      <c r="H3" s="4" t="s">
        <v>8</v>
      </c>
      <c r="I3" s="4" t="s">
        <v>9</v>
      </c>
      <c r="J3" s="4" t="s">
        <v>10</v>
      </c>
      <c r="K3" s="19"/>
    </row>
    <row r="4" spans="4:11" x14ac:dyDescent="0.2">
      <c r="D4" s="24"/>
      <c r="E4" s="25"/>
      <c r="F4" s="5">
        <v>1</v>
      </c>
      <c r="G4" s="5">
        <v>2</v>
      </c>
      <c r="H4" s="5" t="s">
        <v>14</v>
      </c>
      <c r="I4" s="5">
        <v>4</v>
      </c>
      <c r="J4" s="5">
        <v>5</v>
      </c>
      <c r="K4" s="5" t="s">
        <v>15</v>
      </c>
    </row>
    <row r="5" spans="4:11" x14ac:dyDescent="0.2">
      <c r="D5" s="2"/>
      <c r="E5" s="8"/>
      <c r="F5" s="11"/>
      <c r="G5" s="11"/>
      <c r="H5" s="11"/>
      <c r="I5" s="11"/>
      <c r="J5" s="11"/>
      <c r="K5" s="11"/>
    </row>
    <row r="6" spans="4:11" x14ac:dyDescent="0.2">
      <c r="D6" s="2"/>
      <c r="E6" s="8" t="s">
        <v>0</v>
      </c>
      <c r="F6" s="12">
        <v>24382203.34</v>
      </c>
      <c r="G6" s="12">
        <v>-94000</v>
      </c>
      <c r="H6" s="12">
        <f>F6+G6</f>
        <v>24288203.34</v>
      </c>
      <c r="I6" s="12">
        <v>16428787.92</v>
      </c>
      <c r="J6" s="12">
        <v>16428787.92</v>
      </c>
      <c r="K6" s="12">
        <f>H6-I6</f>
        <v>7859415.4199999999</v>
      </c>
    </row>
    <row r="7" spans="4:11" x14ac:dyDescent="0.2">
      <c r="D7" s="2"/>
      <c r="E7" s="8"/>
      <c r="F7" s="12"/>
      <c r="G7" s="12"/>
      <c r="H7" s="12"/>
      <c r="I7" s="12"/>
      <c r="J7" s="12"/>
      <c r="K7" s="12"/>
    </row>
    <row r="8" spans="4:11" x14ac:dyDescent="0.2">
      <c r="D8" s="2"/>
      <c r="E8" s="8" t="s">
        <v>1</v>
      </c>
      <c r="F8" s="12">
        <v>120000</v>
      </c>
      <c r="G8" s="12">
        <v>94000</v>
      </c>
      <c r="H8" s="12">
        <f>F8+G8</f>
        <v>214000</v>
      </c>
      <c r="I8" s="12">
        <v>93986.55</v>
      </c>
      <c r="J8" s="12">
        <v>93986.55</v>
      </c>
      <c r="K8" s="12">
        <f>H8-I8</f>
        <v>120013.45</v>
      </c>
    </row>
    <row r="9" spans="4:11" x14ac:dyDescent="0.2">
      <c r="D9" s="2"/>
      <c r="E9" s="8"/>
      <c r="F9" s="12"/>
      <c r="G9" s="12"/>
      <c r="H9" s="12"/>
      <c r="I9" s="12"/>
      <c r="J9" s="12"/>
      <c r="K9" s="12"/>
    </row>
    <row r="10" spans="4:11" x14ac:dyDescent="0.2">
      <c r="D10" s="2"/>
      <c r="E10" s="8" t="s">
        <v>2</v>
      </c>
      <c r="F10" s="12">
        <v>0</v>
      </c>
      <c r="G10" s="12">
        <v>0</v>
      </c>
      <c r="H10" s="12">
        <f>F10+G10</f>
        <v>0</v>
      </c>
      <c r="I10" s="12">
        <v>0</v>
      </c>
      <c r="J10" s="12">
        <v>0</v>
      </c>
      <c r="K10" s="12">
        <f>H10-I10</f>
        <v>0</v>
      </c>
    </row>
    <row r="11" spans="4:11" x14ac:dyDescent="0.2">
      <c r="D11" s="2"/>
      <c r="E11" s="8"/>
      <c r="F11" s="12"/>
      <c r="G11" s="12"/>
      <c r="H11" s="12"/>
      <c r="I11" s="12"/>
      <c r="J11" s="12"/>
      <c r="K11" s="12"/>
    </row>
    <row r="12" spans="4:11" x14ac:dyDescent="0.2">
      <c r="D12" s="2"/>
      <c r="E12" s="8" t="s">
        <v>4</v>
      </c>
      <c r="F12" s="12">
        <v>61035.32</v>
      </c>
      <c r="G12" s="12">
        <v>0</v>
      </c>
      <c r="H12" s="12">
        <f>F12+G12</f>
        <v>61035.32</v>
      </c>
      <c r="I12" s="12">
        <v>59722.46</v>
      </c>
      <c r="J12" s="12">
        <v>59722.46</v>
      </c>
      <c r="K12" s="12">
        <f>H12-I12</f>
        <v>1312.8600000000006</v>
      </c>
    </row>
    <row r="13" spans="4:11" x14ac:dyDescent="0.2">
      <c r="D13" s="2"/>
      <c r="E13" s="8"/>
      <c r="F13" s="12"/>
      <c r="G13" s="12"/>
      <c r="H13" s="12"/>
      <c r="I13" s="12"/>
      <c r="J13" s="12"/>
      <c r="K13" s="12"/>
    </row>
    <row r="14" spans="4:11" x14ac:dyDescent="0.2">
      <c r="D14" s="2"/>
      <c r="E14" s="8" t="s">
        <v>3</v>
      </c>
      <c r="F14" s="12">
        <v>0</v>
      </c>
      <c r="G14" s="12">
        <v>0</v>
      </c>
      <c r="H14" s="12">
        <f>F14+G14</f>
        <v>0</v>
      </c>
      <c r="I14" s="12">
        <v>0</v>
      </c>
      <c r="J14" s="12">
        <v>0</v>
      </c>
      <c r="K14" s="12">
        <f>H14-I14</f>
        <v>0</v>
      </c>
    </row>
    <row r="15" spans="4:11" x14ac:dyDescent="0.2">
      <c r="D15" s="3"/>
      <c r="E15" s="9"/>
      <c r="F15" s="13"/>
      <c r="G15" s="13"/>
      <c r="H15" s="13"/>
      <c r="I15" s="13"/>
      <c r="J15" s="13"/>
      <c r="K15" s="13"/>
    </row>
    <row r="16" spans="4:11" x14ac:dyDescent="0.2">
      <c r="D16" s="10"/>
      <c r="E16" s="6" t="s">
        <v>5</v>
      </c>
      <c r="F16" s="7">
        <f>SUM(F6+F8+F10+F12+F14)</f>
        <v>24563238.66</v>
      </c>
      <c r="G16" s="7">
        <f>SUM(G6+G8+G10+G12+G14)</f>
        <v>0</v>
      </c>
      <c r="H16" s="7">
        <f>SUM(H6+H8+H10+H12+H14)</f>
        <v>24563238.66</v>
      </c>
      <c r="I16" s="7">
        <f t="shared" ref="I16:K16" si="0">SUM(I6+I8+I10+I12+I14)</f>
        <v>16582496.930000002</v>
      </c>
      <c r="J16" s="7">
        <f t="shared" si="0"/>
        <v>16582496.930000002</v>
      </c>
      <c r="K16" s="7">
        <f t="shared" si="0"/>
        <v>7980741.7300000004</v>
      </c>
    </row>
    <row r="17" spans="5:5" x14ac:dyDescent="0.2">
      <c r="E17" s="14" t="s">
        <v>17</v>
      </c>
    </row>
  </sheetData>
  <sheetProtection formatCells="0" formatColumns="0" formatRows="0" autoFilter="0"/>
  <mergeCells count="4">
    <mergeCell ref="D1:K1"/>
    <mergeCell ref="F2:J2"/>
    <mergeCell ref="K2:K3"/>
    <mergeCell ref="D2:E4"/>
  </mergeCells>
  <printOptions horizontalCentered="1"/>
  <pageMargins left="0" right="0.5118110236220472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2020-10-23T21:27:02Z</cp:lastPrinted>
  <dcterms:created xsi:type="dcterms:W3CDTF">2014-02-10T03:37:14Z</dcterms:created>
  <dcterms:modified xsi:type="dcterms:W3CDTF">2020-11-10T16:33:50Z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